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ixture PRIMERA 2022 Orden 2021" sheetId="1" r:id="rId1"/>
  </sheets>
  <calcPr calcId="124519"/>
</workbook>
</file>

<file path=xl/calcChain.xml><?xml version="1.0" encoding="utf-8"?>
<calcChain xmlns="http://schemas.openxmlformats.org/spreadsheetml/2006/main">
  <c r="I111" i="1"/>
  <c r="H111"/>
  <c r="I110"/>
  <c r="H110"/>
  <c r="I109"/>
  <c r="H109"/>
  <c r="I108"/>
  <c r="H108"/>
  <c r="I107"/>
  <c r="H107"/>
  <c r="I104"/>
  <c r="H104"/>
  <c r="I103"/>
  <c r="H103"/>
  <c r="I102"/>
  <c r="H102"/>
  <c r="I101"/>
  <c r="H101"/>
  <c r="I100"/>
  <c r="H100"/>
  <c r="I95"/>
  <c r="H95"/>
  <c r="I94"/>
  <c r="H94"/>
  <c r="I93"/>
  <c r="H93"/>
  <c r="I92"/>
  <c r="H92"/>
  <c r="I91"/>
  <c r="H91"/>
  <c r="I88"/>
  <c r="H88"/>
  <c r="I87"/>
  <c r="H87"/>
  <c r="I86"/>
  <c r="H86"/>
  <c r="I85"/>
  <c r="H85"/>
  <c r="I84"/>
  <c r="H84"/>
  <c r="I79"/>
  <c r="H79"/>
  <c r="I78"/>
  <c r="H78"/>
  <c r="I77"/>
  <c r="H77"/>
  <c r="I76"/>
  <c r="H76"/>
  <c r="I75"/>
  <c r="H75"/>
  <c r="L69"/>
  <c r="J69"/>
  <c r="I69" s="1"/>
  <c r="G69"/>
  <c r="H69" s="1"/>
  <c r="L68"/>
  <c r="J68"/>
  <c r="I68"/>
  <c r="H68"/>
  <c r="G68"/>
  <c r="L67"/>
  <c r="J67"/>
  <c r="I67"/>
  <c r="H67"/>
  <c r="G67"/>
  <c r="L66"/>
  <c r="J66"/>
  <c r="I66" s="1"/>
  <c r="G66"/>
  <c r="H66" s="1"/>
  <c r="L65"/>
  <c r="J65"/>
  <c r="I65" s="1"/>
  <c r="G65"/>
  <c r="H65" s="1"/>
  <c r="L62"/>
  <c r="J62"/>
  <c r="I62"/>
  <c r="H62"/>
  <c r="G62"/>
  <c r="L61"/>
  <c r="J61"/>
  <c r="I61"/>
  <c r="H61"/>
  <c r="G61"/>
  <c r="L60"/>
  <c r="J60"/>
  <c r="I60" s="1"/>
  <c r="G60"/>
  <c r="H60" s="1"/>
  <c r="L59"/>
  <c r="J59"/>
  <c r="I59" s="1"/>
  <c r="G59"/>
  <c r="H59" s="1"/>
  <c r="L58"/>
  <c r="J58"/>
  <c r="I58"/>
  <c r="H58"/>
  <c r="G58"/>
  <c r="L55"/>
  <c r="J55"/>
  <c r="I55"/>
  <c r="H55"/>
  <c r="G55"/>
  <c r="L54"/>
  <c r="J54"/>
  <c r="I54" s="1"/>
  <c r="G54"/>
  <c r="H54" s="1"/>
  <c r="L53"/>
  <c r="J53"/>
  <c r="I53" s="1"/>
  <c r="G53"/>
  <c r="H53" s="1"/>
  <c r="L52"/>
  <c r="J52"/>
  <c r="I52"/>
  <c r="H52"/>
  <c r="G52"/>
  <c r="L51"/>
  <c r="J51"/>
  <c r="I51"/>
  <c r="H51"/>
  <c r="G51"/>
  <c r="L46"/>
  <c r="J46"/>
  <c r="I46" s="1"/>
  <c r="G46"/>
  <c r="H46" s="1"/>
  <c r="L45"/>
  <c r="J45"/>
  <c r="I45" s="1"/>
  <c r="G45"/>
  <c r="H45" s="1"/>
  <c r="L44"/>
  <c r="J44"/>
  <c r="I44"/>
  <c r="H44"/>
  <c r="G44"/>
  <c r="L43"/>
  <c r="J43"/>
  <c r="I43"/>
  <c r="H43"/>
  <c r="G43"/>
  <c r="L42"/>
  <c r="J42"/>
  <c r="I42" s="1"/>
  <c r="G42"/>
  <c r="H42" s="1"/>
  <c r="L39"/>
  <c r="J39"/>
  <c r="I39" s="1"/>
  <c r="G39"/>
  <c r="H39" s="1"/>
  <c r="L38"/>
  <c r="J38"/>
  <c r="I38"/>
  <c r="H38"/>
  <c r="G38"/>
  <c r="L37"/>
  <c r="J37"/>
  <c r="I37"/>
  <c r="H37"/>
  <c r="G37"/>
  <c r="L36"/>
  <c r="J36"/>
  <c r="I36" s="1"/>
  <c r="G36"/>
  <c r="H36" s="1"/>
  <c r="L35"/>
  <c r="J35"/>
  <c r="I35" s="1"/>
  <c r="G35"/>
  <c r="H35" s="1"/>
  <c r="L32"/>
  <c r="J32"/>
  <c r="I32"/>
  <c r="H32"/>
  <c r="G32"/>
  <c r="L31"/>
  <c r="J31"/>
  <c r="I31"/>
  <c r="H31"/>
  <c r="G31"/>
  <c r="L30"/>
  <c r="J30"/>
  <c r="I30" s="1"/>
  <c r="G30"/>
  <c r="H30" s="1"/>
  <c r="L29"/>
  <c r="J29"/>
  <c r="I29" s="1"/>
  <c r="G29"/>
  <c r="H29" s="1"/>
  <c r="L28"/>
  <c r="J28"/>
  <c r="I28"/>
  <c r="H28"/>
  <c r="G28"/>
  <c r="L23"/>
  <c r="J23"/>
  <c r="I23"/>
  <c r="H23"/>
  <c r="G23"/>
  <c r="L22"/>
  <c r="J22"/>
  <c r="I22" s="1"/>
  <c r="G22"/>
  <c r="H22" s="1"/>
  <c r="L21"/>
  <c r="J21"/>
  <c r="I21" s="1"/>
  <c r="G21"/>
  <c r="H21" s="1"/>
  <c r="L20"/>
  <c r="J20"/>
  <c r="I20"/>
  <c r="H20"/>
  <c r="G20"/>
  <c r="L19"/>
  <c r="J19"/>
  <c r="I19"/>
  <c r="H19"/>
  <c r="G19"/>
  <c r="L16"/>
  <c r="J16"/>
  <c r="I16" s="1"/>
  <c r="G16"/>
  <c r="H16" s="1"/>
  <c r="L15"/>
  <c r="J15"/>
  <c r="I15" s="1"/>
  <c r="G15"/>
  <c r="H15" s="1"/>
  <c r="L14"/>
  <c r="J14"/>
  <c r="I14"/>
  <c r="H14"/>
  <c r="G14"/>
  <c r="L13"/>
  <c r="J13"/>
  <c r="I13"/>
  <c r="H13"/>
  <c r="G13"/>
  <c r="L12"/>
  <c r="J12"/>
  <c r="I12" s="1"/>
  <c r="G12"/>
  <c r="H12" s="1"/>
  <c r="L9"/>
  <c r="J9"/>
  <c r="I9" s="1"/>
  <c r="G9"/>
  <c r="H9" s="1"/>
  <c r="L8"/>
  <c r="J8"/>
  <c r="I8"/>
  <c r="H8"/>
  <c r="G8"/>
  <c r="L7"/>
  <c r="J7"/>
  <c r="I7"/>
  <c r="H7"/>
  <c r="G7"/>
  <c r="L6"/>
  <c r="J6"/>
  <c r="I6" s="1"/>
  <c r="G6"/>
  <c r="H6" s="1"/>
  <c r="L5"/>
  <c r="J5"/>
  <c r="I5" s="1"/>
  <c r="H5"/>
</calcChain>
</file>

<file path=xl/sharedStrings.xml><?xml version="1.0" encoding="utf-8"?>
<sst xmlns="http://schemas.openxmlformats.org/spreadsheetml/2006/main" count="81" uniqueCount="69">
  <si>
    <t>FIXTURE PRIMERA 2022</t>
  </si>
  <si>
    <t>Ordenamiento 2021</t>
  </si>
  <si>
    <t>Cruces</t>
  </si>
  <si>
    <t>FECHA 1</t>
  </si>
  <si>
    <t>Jockey Club Cba</t>
  </si>
  <si>
    <t>La Tablada</t>
  </si>
  <si>
    <t>Bajo Palermo</t>
  </si>
  <si>
    <t>Tala R.C.</t>
  </si>
  <si>
    <t>Córdoba Athletic</t>
  </si>
  <si>
    <t>Jockey Villa María</t>
  </si>
  <si>
    <t>Uru Cure RC</t>
  </si>
  <si>
    <t>FECHA 2</t>
  </si>
  <si>
    <t xml:space="preserve">Universitario </t>
  </si>
  <si>
    <t>San Martin Villa Maria</t>
  </si>
  <si>
    <t>Cordoba Rugby</t>
  </si>
  <si>
    <t>FECHA 3</t>
  </si>
  <si>
    <t>Fecha Libre</t>
  </si>
  <si>
    <t>FECHA 4</t>
  </si>
  <si>
    <t>FECHA 5</t>
  </si>
  <si>
    <t>FECHA 6</t>
  </si>
  <si>
    <t>FECHA 7</t>
  </si>
  <si>
    <t>FECHA 8</t>
  </si>
  <si>
    <t>FECHA 9</t>
  </si>
  <si>
    <t>INICIO DE LA SEGUNDA FASE</t>
  </si>
  <si>
    <t>SE DEVUELVEN LAS LOCALIAS</t>
  </si>
  <si>
    <t>Ordenamiento ZONA A</t>
  </si>
  <si>
    <t>2da FASE - FECHA 1</t>
  </si>
  <si>
    <t>Ordenamiento ZONA B</t>
  </si>
  <si>
    <t>PRIMERO A</t>
  </si>
  <si>
    <t>PRIMERO B</t>
  </si>
  <si>
    <t>SEGUNDO A</t>
  </si>
  <si>
    <t>SEGUNDO B</t>
  </si>
  <si>
    <t>TERCERO A</t>
  </si>
  <si>
    <t>TERCERO B</t>
  </si>
  <si>
    <t>CUARTO A</t>
  </si>
  <si>
    <t>CUARTO B</t>
  </si>
  <si>
    <t>QUINTO A</t>
  </si>
  <si>
    <t>QUINTO B</t>
  </si>
  <si>
    <t>2da FASE - FECHA 2</t>
  </si>
  <si>
    <t>2da FASE - FECHA 3</t>
  </si>
  <si>
    <t>2da FASE - FECHA 4</t>
  </si>
  <si>
    <t>2da FASE - FECHA 5</t>
  </si>
  <si>
    <t>TERCERA FASE</t>
  </si>
  <si>
    <t>SE ENFRENTAN EL 2do Y EL 3ro DE CADA ZONA</t>
  </si>
  <si>
    <t>CUARTOS DE FINAL</t>
  </si>
  <si>
    <t>Partido 1</t>
  </si>
  <si>
    <t xml:space="preserve">2do General ZONA A </t>
  </si>
  <si>
    <t>3ro General ZONA A</t>
  </si>
  <si>
    <t>Partido 2</t>
  </si>
  <si>
    <t>2do General ZONA B</t>
  </si>
  <si>
    <t>3ro General ZONA B</t>
  </si>
  <si>
    <t>SEMIFINALES</t>
  </si>
  <si>
    <t>Partido 3</t>
  </si>
  <si>
    <t xml:space="preserve">1ro General ZONA A </t>
  </si>
  <si>
    <t>Ganador Partido 1</t>
  </si>
  <si>
    <t>Partido 4</t>
  </si>
  <si>
    <t>1ro General ZONA B</t>
  </si>
  <si>
    <t>Ganador Partido 2</t>
  </si>
  <si>
    <t>DEFINEN QUIEN VA A</t>
  </si>
  <si>
    <t>5to y 6to PUESTO</t>
  </si>
  <si>
    <t>INTER.B O REPECHAJE</t>
  </si>
  <si>
    <t>Perdedor Partido 1</t>
  </si>
  <si>
    <t>Perdedor Partido 2</t>
  </si>
  <si>
    <t>FINAL</t>
  </si>
  <si>
    <t>Ganador Partido 3</t>
  </si>
  <si>
    <t>Ganador Partido 4</t>
  </si>
  <si>
    <t>3er y 4to PUESTO</t>
  </si>
  <si>
    <t>Perdedor Partido 3</t>
  </si>
  <si>
    <t>Perdedor Partido 4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</si>
</sst>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8"/>
      <name val="Ar cena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66FF33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0" fillId="0" borderId="2" xfId="0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4" fillId="3" borderId="4" xfId="0" applyFont="1" applyFill="1" applyBorder="1" applyAlignment="1">
      <alignment horizontal="center"/>
    </xf>
    <xf numFmtId="0" fontId="2" fillId="0" borderId="5" xfId="0" applyFont="1" applyBorder="1"/>
    <xf numFmtId="49" fontId="2" fillId="3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3" borderId="6" xfId="0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4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0" borderId="24" xfId="0" applyFont="1" applyBorder="1"/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14" fontId="2" fillId="7" borderId="31" xfId="0" applyNumberFormat="1" applyFont="1" applyFill="1" applyBorder="1" applyAlignment="1">
      <alignment horizontal="center"/>
    </xf>
    <xf numFmtId="0" fontId="8" fillId="0" borderId="32" xfId="0" applyFont="1" applyBorder="1" applyAlignment="1"/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8" fillId="0" borderId="35" xfId="0" applyFont="1" applyBorder="1" applyAlignment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38" xfId="0" applyFont="1" applyBorder="1" applyAlignment="1"/>
    <xf numFmtId="0" fontId="9" fillId="8" borderId="0" xfId="0" applyFont="1" applyFill="1" applyAlignment="1"/>
    <xf numFmtId="0" fontId="4" fillId="9" borderId="39" xfId="0" applyFont="1" applyFill="1" applyBorder="1" applyAlignment="1">
      <alignment horizontal="center"/>
    </xf>
    <xf numFmtId="14" fontId="4" fillId="9" borderId="31" xfId="0" applyNumberFormat="1" applyFont="1" applyFill="1" applyBorder="1" applyAlignment="1">
      <alignment horizontal="center"/>
    </xf>
    <xf numFmtId="0" fontId="9" fillId="8" borderId="0" xfId="0" applyFont="1" applyFill="1" applyBorder="1" applyAlignment="1"/>
    <xf numFmtId="0" fontId="2" fillId="7" borderId="39" xfId="0" applyFont="1" applyFill="1" applyBorder="1" applyAlignment="1">
      <alignment horizontal="center"/>
    </xf>
    <xf numFmtId="14" fontId="2" fillId="7" borderId="40" xfId="0" applyNumberFormat="1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17</xdr:row>
      <xdr:rowOff>38100</xdr:rowOff>
    </xdr:from>
    <xdr:ext cx="1695450" cy="1895475"/>
    <xdr:pic>
      <xdr:nvPicPr>
        <xdr:cNvPr id="2" name="image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3543300"/>
          <a:ext cx="1695450" cy="1895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workbookViewId="0">
      <selection activeCell="D71" sqref="D71"/>
    </sheetView>
  </sheetViews>
  <sheetFormatPr baseColWidth="10" defaultColWidth="14.42578125" defaultRowHeight="15" customHeight="1"/>
  <cols>
    <col min="1" max="1" width="4.28515625" style="7" customWidth="1"/>
    <col min="2" max="2" width="6.7109375" style="7" customWidth="1"/>
    <col min="3" max="3" width="20" style="7" customWidth="1"/>
    <col min="4" max="4" width="6.42578125" style="7" customWidth="1"/>
    <col min="5" max="5" width="3" style="7" hidden="1" customWidth="1"/>
    <col min="6" max="6" width="3.42578125" style="7" hidden="1" customWidth="1"/>
    <col min="7" max="7" width="4.85546875" style="7" hidden="1" customWidth="1"/>
    <col min="8" max="9" width="24.7109375" style="7" customWidth="1"/>
    <col min="10" max="10" width="3.7109375" style="7" hidden="1" customWidth="1"/>
    <col min="11" max="11" width="5.7109375" style="7" customWidth="1"/>
    <col min="12" max="12" width="3.7109375" style="7" hidden="1" customWidth="1"/>
    <col min="13" max="13" width="6.7109375" style="7" customWidth="1"/>
    <col min="14" max="14" width="23.28515625" style="7" customWidth="1"/>
    <col min="15" max="15" width="4.85546875" style="7" hidden="1" customWidth="1"/>
    <col min="16" max="16384" width="14.42578125" style="7"/>
  </cols>
  <sheetData>
    <row r="1" spans="1:15" ht="15.75" thickBot="1">
      <c r="A1" s="1"/>
      <c r="B1" s="1"/>
      <c r="C1" s="1"/>
      <c r="D1" s="1"/>
      <c r="E1" s="2"/>
      <c r="F1" s="2"/>
      <c r="G1" s="1"/>
      <c r="H1" s="3"/>
      <c r="I1" s="3"/>
      <c r="J1" s="4"/>
      <c r="K1" s="5"/>
      <c r="L1" s="5"/>
      <c r="M1" s="6"/>
      <c r="N1" s="6"/>
      <c r="O1" s="4"/>
    </row>
    <row r="2" spans="1:15" ht="24" customHeight="1" thickBot="1">
      <c r="A2" s="1"/>
      <c r="B2" s="1"/>
      <c r="C2" s="1"/>
      <c r="D2" s="1"/>
      <c r="E2" s="1"/>
      <c r="F2" s="1"/>
      <c r="G2" s="1"/>
      <c r="H2" s="8" t="s">
        <v>0</v>
      </c>
      <c r="I2" s="9"/>
      <c r="J2" s="10"/>
      <c r="K2" s="11"/>
      <c r="L2" s="11"/>
      <c r="M2" s="11"/>
      <c r="N2" s="11"/>
      <c r="O2" s="4"/>
    </row>
    <row r="3" spans="1:15" ht="15.75" thickBot="1">
      <c r="A3" s="1"/>
      <c r="B3" s="1"/>
      <c r="C3" s="1"/>
      <c r="D3" s="1"/>
      <c r="E3" s="2"/>
      <c r="F3" s="2"/>
      <c r="G3" s="1"/>
      <c r="H3" s="3"/>
      <c r="I3" s="3"/>
      <c r="J3" s="4"/>
      <c r="K3" s="1"/>
      <c r="L3" s="1"/>
      <c r="M3" s="3"/>
      <c r="N3" s="3"/>
      <c r="O3" s="4"/>
    </row>
    <row r="4" spans="1:15" ht="15.95" customHeight="1" thickBot="1">
      <c r="A4" s="1"/>
      <c r="B4" s="12" t="s">
        <v>1</v>
      </c>
      <c r="C4" s="13"/>
      <c r="D4" s="1"/>
      <c r="E4" s="14" t="s">
        <v>2</v>
      </c>
      <c r="F4" s="15"/>
      <c r="G4" s="1"/>
      <c r="H4" s="16" t="s">
        <v>3</v>
      </c>
      <c r="I4" s="17">
        <v>44646</v>
      </c>
      <c r="J4" s="4"/>
      <c r="K4" s="1"/>
      <c r="L4" s="1"/>
    </row>
    <row r="5" spans="1:15" ht="15.95" customHeight="1">
      <c r="A5" s="1"/>
      <c r="B5" s="18">
        <v>1</v>
      </c>
      <c r="C5" s="19" t="s">
        <v>4</v>
      </c>
      <c r="D5" s="1"/>
      <c r="E5" s="20">
        <v>10</v>
      </c>
      <c r="F5" s="21">
        <v>9</v>
      </c>
      <c r="G5" s="22">
        <v>10</v>
      </c>
      <c r="H5" s="23" t="str">
        <f t="shared" ref="H5:H9" si="0">+VLOOKUP(G5,$B$5:$C$14,2,0)</f>
        <v>Cordoba Rugby</v>
      </c>
      <c r="I5" s="24" t="str">
        <f t="shared" ref="I5:I9" si="1">+VLOOKUP(J5,$B$5:$C$14,2,0)</f>
        <v>San Martin Villa Maria</v>
      </c>
      <c r="J5" s="4">
        <f t="shared" ref="J5:J9" si="2">F5</f>
        <v>9</v>
      </c>
      <c r="K5" s="1"/>
      <c r="L5" s="1">
        <f t="shared" ref="L5:L9" si="3">F5</f>
        <v>9</v>
      </c>
    </row>
    <row r="6" spans="1:15" ht="15.95" customHeight="1">
      <c r="A6" s="1"/>
      <c r="B6" s="25">
        <v>2</v>
      </c>
      <c r="C6" s="19" t="s">
        <v>5</v>
      </c>
      <c r="D6" s="1"/>
      <c r="E6" s="26">
        <v>1</v>
      </c>
      <c r="F6" s="27">
        <v>8</v>
      </c>
      <c r="G6" s="1">
        <f t="shared" ref="G6:G9" si="4">E6</f>
        <v>1</v>
      </c>
      <c r="H6" s="26" t="str">
        <f t="shared" si="0"/>
        <v>Jockey Club Cba</v>
      </c>
      <c r="I6" s="27" t="str">
        <f t="shared" si="1"/>
        <v xml:space="preserve">Universitario </v>
      </c>
      <c r="J6" s="4">
        <f t="shared" si="2"/>
        <v>8</v>
      </c>
      <c r="K6" s="1"/>
      <c r="L6" s="1">
        <f t="shared" si="3"/>
        <v>8</v>
      </c>
    </row>
    <row r="7" spans="1:15" ht="15.95" customHeight="1">
      <c r="A7" s="1"/>
      <c r="B7" s="25">
        <v>3</v>
      </c>
      <c r="C7" s="19" t="s">
        <v>6</v>
      </c>
      <c r="D7" s="1"/>
      <c r="E7" s="26">
        <v>2</v>
      </c>
      <c r="F7" s="27">
        <v>7</v>
      </c>
      <c r="G7" s="1">
        <f t="shared" si="4"/>
        <v>2</v>
      </c>
      <c r="H7" s="28" t="str">
        <f t="shared" si="0"/>
        <v>La Tablada</v>
      </c>
      <c r="I7" s="29" t="str">
        <f t="shared" si="1"/>
        <v>Uru Cure RC</v>
      </c>
      <c r="J7" s="4">
        <f t="shared" si="2"/>
        <v>7</v>
      </c>
      <c r="K7" s="1"/>
      <c r="L7" s="1">
        <f t="shared" si="3"/>
        <v>7</v>
      </c>
    </row>
    <row r="8" spans="1:15" ht="15.95" customHeight="1">
      <c r="A8" s="1"/>
      <c r="B8" s="25">
        <v>4</v>
      </c>
      <c r="C8" s="19" t="s">
        <v>7</v>
      </c>
      <c r="D8" s="1"/>
      <c r="E8" s="26">
        <v>3</v>
      </c>
      <c r="F8" s="27">
        <v>6</v>
      </c>
      <c r="G8" s="1">
        <f t="shared" si="4"/>
        <v>3</v>
      </c>
      <c r="H8" s="26" t="str">
        <f t="shared" si="0"/>
        <v>Bajo Palermo</v>
      </c>
      <c r="I8" s="27" t="str">
        <f t="shared" si="1"/>
        <v>Jockey Villa María</v>
      </c>
      <c r="J8" s="4">
        <f t="shared" si="2"/>
        <v>6</v>
      </c>
      <c r="K8" s="1"/>
      <c r="L8" s="1">
        <f t="shared" si="3"/>
        <v>6</v>
      </c>
    </row>
    <row r="9" spans="1:15" ht="15.95" customHeight="1" thickBot="1">
      <c r="A9" s="1"/>
      <c r="B9" s="25">
        <v>5</v>
      </c>
      <c r="C9" s="19" t="s">
        <v>8</v>
      </c>
      <c r="D9" s="1"/>
      <c r="E9" s="30">
        <v>4</v>
      </c>
      <c r="F9" s="31">
        <v>5</v>
      </c>
      <c r="G9" s="1">
        <f t="shared" si="4"/>
        <v>4</v>
      </c>
      <c r="H9" s="32" t="str">
        <f t="shared" si="0"/>
        <v>Tala R.C.</v>
      </c>
      <c r="I9" s="33" t="str">
        <f t="shared" si="1"/>
        <v>Córdoba Athletic</v>
      </c>
      <c r="J9" s="4">
        <f t="shared" si="2"/>
        <v>5</v>
      </c>
      <c r="K9" s="1"/>
      <c r="L9" s="1">
        <f t="shared" si="3"/>
        <v>5</v>
      </c>
    </row>
    <row r="10" spans="1:15" ht="15.95" customHeight="1" thickBot="1">
      <c r="A10" s="1"/>
      <c r="B10" s="25">
        <v>6</v>
      </c>
      <c r="C10" s="19" t="s">
        <v>9</v>
      </c>
      <c r="D10" s="1"/>
      <c r="E10" s="2"/>
      <c r="F10" s="2"/>
      <c r="G10" s="1"/>
      <c r="H10" s="3"/>
      <c r="I10" s="3"/>
      <c r="J10" s="4"/>
      <c r="K10" s="1"/>
      <c r="L10" s="1"/>
    </row>
    <row r="11" spans="1:15" ht="15.95" customHeight="1" thickBot="1">
      <c r="A11" s="1"/>
      <c r="B11" s="25">
        <v>7</v>
      </c>
      <c r="C11" s="19" t="s">
        <v>10</v>
      </c>
      <c r="D11" s="1"/>
      <c r="E11" s="14" t="s">
        <v>2</v>
      </c>
      <c r="F11" s="15"/>
      <c r="G11" s="1"/>
      <c r="H11" s="16" t="s">
        <v>11</v>
      </c>
      <c r="I11" s="17">
        <v>44653</v>
      </c>
      <c r="J11" s="4"/>
      <c r="K11" s="1"/>
      <c r="L11" s="1"/>
    </row>
    <row r="12" spans="1:15" ht="15.95" customHeight="1">
      <c r="A12" s="1"/>
      <c r="B12" s="25">
        <v>8</v>
      </c>
      <c r="C12" s="19" t="s">
        <v>12</v>
      </c>
      <c r="D12" s="1"/>
      <c r="E12" s="20">
        <v>4</v>
      </c>
      <c r="F12" s="21">
        <v>10</v>
      </c>
      <c r="G12" s="22">
        <f t="shared" ref="G12:G16" si="5">E12</f>
        <v>4</v>
      </c>
      <c r="H12" s="23" t="str">
        <f t="shared" ref="H12:H16" si="6">+VLOOKUP(G12,$B$5:$C$14,2,0)</f>
        <v>Tala R.C.</v>
      </c>
      <c r="I12" s="24" t="str">
        <f t="shared" ref="I12:I16" si="7">+VLOOKUP(J12,$B$5:$C$14,2,0)</f>
        <v>Cordoba Rugby</v>
      </c>
      <c r="J12" s="4">
        <f t="shared" ref="J12:J16" si="8">F12</f>
        <v>10</v>
      </c>
      <c r="K12" s="1"/>
      <c r="L12" s="1">
        <f t="shared" ref="L12:L16" si="9">F12</f>
        <v>10</v>
      </c>
    </row>
    <row r="13" spans="1:15" ht="15.95" customHeight="1">
      <c r="A13" s="1"/>
      <c r="B13" s="25">
        <v>9</v>
      </c>
      <c r="C13" s="19" t="s">
        <v>13</v>
      </c>
      <c r="D13" s="1"/>
      <c r="E13" s="26">
        <v>5</v>
      </c>
      <c r="F13" s="27">
        <v>3</v>
      </c>
      <c r="G13" s="1">
        <f t="shared" si="5"/>
        <v>5</v>
      </c>
      <c r="H13" s="26" t="str">
        <f t="shared" si="6"/>
        <v>Córdoba Athletic</v>
      </c>
      <c r="I13" s="27" t="str">
        <f t="shared" si="7"/>
        <v>Bajo Palermo</v>
      </c>
      <c r="J13" s="4">
        <f t="shared" si="8"/>
        <v>3</v>
      </c>
      <c r="K13" s="1"/>
      <c r="L13" s="1">
        <f t="shared" si="9"/>
        <v>3</v>
      </c>
    </row>
    <row r="14" spans="1:15" ht="15.95" customHeight="1" thickBot="1">
      <c r="A14" s="1"/>
      <c r="B14" s="34">
        <v>10</v>
      </c>
      <c r="C14" s="19" t="s">
        <v>14</v>
      </c>
      <c r="D14" s="1"/>
      <c r="E14" s="26">
        <v>6</v>
      </c>
      <c r="F14" s="27">
        <v>2</v>
      </c>
      <c r="G14" s="1">
        <f t="shared" si="5"/>
        <v>6</v>
      </c>
      <c r="H14" s="28" t="str">
        <f t="shared" si="6"/>
        <v>Jockey Villa María</v>
      </c>
      <c r="I14" s="29" t="str">
        <f t="shared" si="7"/>
        <v>La Tablada</v>
      </c>
      <c r="J14" s="4">
        <f t="shared" si="8"/>
        <v>2</v>
      </c>
      <c r="K14" s="1"/>
      <c r="L14" s="1">
        <f t="shared" si="9"/>
        <v>2</v>
      </c>
    </row>
    <row r="15" spans="1:15" ht="15.95" customHeight="1" thickBot="1">
      <c r="A15" s="1"/>
      <c r="B15" s="35"/>
      <c r="C15" s="13"/>
      <c r="D15" s="1"/>
      <c r="E15" s="26">
        <v>7</v>
      </c>
      <c r="F15" s="27">
        <v>1</v>
      </c>
      <c r="G15" s="1">
        <f t="shared" si="5"/>
        <v>7</v>
      </c>
      <c r="H15" s="26" t="str">
        <f t="shared" si="6"/>
        <v>Uru Cure RC</v>
      </c>
      <c r="I15" s="27" t="str">
        <f t="shared" si="7"/>
        <v>Jockey Club Cba</v>
      </c>
      <c r="J15" s="4">
        <f t="shared" si="8"/>
        <v>1</v>
      </c>
      <c r="K15" s="1"/>
      <c r="L15" s="1">
        <f t="shared" si="9"/>
        <v>1</v>
      </c>
    </row>
    <row r="16" spans="1:15" ht="15.95" customHeight="1" thickBot="1">
      <c r="A16" s="1"/>
      <c r="B16" s="1"/>
      <c r="C16" s="1"/>
      <c r="D16" s="1"/>
      <c r="E16" s="30">
        <v>8</v>
      </c>
      <c r="F16" s="31">
        <v>9</v>
      </c>
      <c r="G16" s="1">
        <f t="shared" si="5"/>
        <v>8</v>
      </c>
      <c r="H16" s="32" t="str">
        <f t="shared" si="6"/>
        <v xml:space="preserve">Universitario </v>
      </c>
      <c r="I16" s="33" t="str">
        <f t="shared" si="7"/>
        <v>San Martin Villa Maria</v>
      </c>
      <c r="J16" s="4">
        <f t="shared" si="8"/>
        <v>9</v>
      </c>
      <c r="K16" s="1"/>
      <c r="L16" s="1">
        <f t="shared" si="9"/>
        <v>9</v>
      </c>
    </row>
    <row r="17" spans="1:12" ht="15.95" customHeight="1" thickBot="1">
      <c r="A17" s="1"/>
      <c r="B17" s="1"/>
      <c r="C17" s="1"/>
      <c r="D17" s="1"/>
      <c r="E17" s="2"/>
      <c r="F17" s="2"/>
      <c r="G17" s="1"/>
      <c r="H17" s="3"/>
      <c r="I17" s="3"/>
      <c r="J17" s="4"/>
      <c r="K17" s="1"/>
      <c r="L17" s="1"/>
    </row>
    <row r="18" spans="1:12" ht="15.95" customHeight="1" thickBot="1">
      <c r="A18" s="1"/>
      <c r="B18" s="1"/>
      <c r="C18" s="1"/>
      <c r="D18" s="1"/>
      <c r="E18" s="14" t="s">
        <v>2</v>
      </c>
      <c r="F18" s="15"/>
      <c r="G18" s="1"/>
      <c r="H18" s="16" t="s">
        <v>15</v>
      </c>
      <c r="I18" s="17">
        <v>44660</v>
      </c>
      <c r="J18" s="4"/>
      <c r="K18" s="1"/>
      <c r="L18" s="1"/>
    </row>
    <row r="19" spans="1:12" ht="15.95" customHeight="1">
      <c r="A19" s="1"/>
      <c r="B19" s="1"/>
      <c r="C19" s="1"/>
      <c r="D19" s="1"/>
      <c r="E19" s="20">
        <v>10</v>
      </c>
      <c r="F19" s="21">
        <v>8</v>
      </c>
      <c r="G19" s="22">
        <f t="shared" ref="G19:G23" si="10">E19</f>
        <v>10</v>
      </c>
      <c r="H19" s="23" t="str">
        <f t="shared" ref="H19:H23" si="11">+VLOOKUP(G19,$B$5:$C$14,2,0)</f>
        <v>Cordoba Rugby</v>
      </c>
      <c r="I19" s="24" t="str">
        <f t="shared" ref="I19:I23" si="12">+VLOOKUP(J19,$B$5:$C$14,2,0)</f>
        <v xml:space="preserve">Universitario </v>
      </c>
      <c r="J19" s="4">
        <f t="shared" ref="J19:J23" si="13">F19</f>
        <v>8</v>
      </c>
      <c r="K19" s="1"/>
      <c r="L19" s="1">
        <f t="shared" ref="L19:L23" si="14">F19</f>
        <v>8</v>
      </c>
    </row>
    <row r="20" spans="1:12" ht="15.95" customHeight="1">
      <c r="A20" s="1"/>
      <c r="B20" s="1"/>
      <c r="C20" s="1"/>
      <c r="D20" s="1"/>
      <c r="E20" s="26">
        <v>9</v>
      </c>
      <c r="F20" s="27">
        <v>7</v>
      </c>
      <c r="G20" s="1">
        <f t="shared" si="10"/>
        <v>9</v>
      </c>
      <c r="H20" s="26" t="str">
        <f t="shared" si="11"/>
        <v>San Martin Villa Maria</v>
      </c>
      <c r="I20" s="27" t="str">
        <f t="shared" si="12"/>
        <v>Uru Cure RC</v>
      </c>
      <c r="J20" s="4">
        <f t="shared" si="13"/>
        <v>7</v>
      </c>
      <c r="K20" s="1"/>
      <c r="L20" s="1">
        <f t="shared" si="14"/>
        <v>7</v>
      </c>
    </row>
    <row r="21" spans="1:12" ht="15.95" customHeight="1">
      <c r="A21" s="1"/>
      <c r="B21" s="1"/>
      <c r="C21" s="1"/>
      <c r="D21" s="1"/>
      <c r="E21" s="26">
        <v>1</v>
      </c>
      <c r="F21" s="27">
        <v>6</v>
      </c>
      <c r="G21" s="1">
        <f t="shared" si="10"/>
        <v>1</v>
      </c>
      <c r="H21" s="28" t="str">
        <f t="shared" si="11"/>
        <v>Jockey Club Cba</v>
      </c>
      <c r="I21" s="29" t="str">
        <f t="shared" si="12"/>
        <v>Jockey Villa María</v>
      </c>
      <c r="J21" s="4">
        <f t="shared" si="13"/>
        <v>6</v>
      </c>
      <c r="K21" s="1"/>
      <c r="L21" s="1">
        <f t="shared" si="14"/>
        <v>6</v>
      </c>
    </row>
    <row r="22" spans="1:12" ht="15.95" customHeight="1">
      <c r="A22" s="1"/>
      <c r="B22" s="1"/>
      <c r="C22" s="1"/>
      <c r="D22" s="1"/>
      <c r="E22" s="26">
        <v>2</v>
      </c>
      <c r="F22" s="27">
        <v>5</v>
      </c>
      <c r="G22" s="1">
        <f t="shared" si="10"/>
        <v>2</v>
      </c>
      <c r="H22" s="26" t="str">
        <f t="shared" si="11"/>
        <v>La Tablada</v>
      </c>
      <c r="I22" s="27" t="str">
        <f t="shared" si="12"/>
        <v>Córdoba Athletic</v>
      </c>
      <c r="J22" s="4">
        <f t="shared" si="13"/>
        <v>5</v>
      </c>
      <c r="K22" s="1"/>
      <c r="L22" s="1">
        <f t="shared" si="14"/>
        <v>5</v>
      </c>
    </row>
    <row r="23" spans="1:12" ht="15.95" customHeight="1" thickBot="1">
      <c r="A23" s="1"/>
      <c r="B23" s="1"/>
      <c r="C23" s="1"/>
      <c r="D23" s="1"/>
      <c r="E23" s="30">
        <v>3</v>
      </c>
      <c r="F23" s="31">
        <v>4</v>
      </c>
      <c r="G23" s="1">
        <f t="shared" si="10"/>
        <v>3</v>
      </c>
      <c r="H23" s="32" t="str">
        <f t="shared" si="11"/>
        <v>Bajo Palermo</v>
      </c>
      <c r="I23" s="33" t="str">
        <f t="shared" si="12"/>
        <v>Tala R.C.</v>
      </c>
      <c r="J23" s="4">
        <f t="shared" si="13"/>
        <v>4</v>
      </c>
      <c r="K23" s="1"/>
      <c r="L23" s="1">
        <f t="shared" si="14"/>
        <v>4</v>
      </c>
    </row>
    <row r="24" spans="1:12" ht="15.95" customHeight="1" thickBot="1">
      <c r="A24" s="1"/>
      <c r="B24" s="1"/>
      <c r="C24" s="1"/>
      <c r="D24" s="1"/>
      <c r="E24" s="2"/>
      <c r="F24" s="2"/>
      <c r="G24" s="1"/>
      <c r="H24" s="3"/>
      <c r="I24" s="3"/>
      <c r="J24" s="4"/>
      <c r="K24" s="1"/>
      <c r="L24" s="1"/>
    </row>
    <row r="25" spans="1:12" ht="15.95" customHeight="1" thickBot="1">
      <c r="A25" s="1"/>
      <c r="B25" s="1"/>
      <c r="C25" s="1"/>
      <c r="D25" s="1"/>
      <c r="E25" s="2"/>
      <c r="F25" s="2"/>
      <c r="G25" s="1"/>
      <c r="H25" s="36" t="s">
        <v>16</v>
      </c>
      <c r="I25" s="37">
        <v>44667</v>
      </c>
      <c r="J25" s="4"/>
      <c r="K25" s="1"/>
      <c r="L25" s="1"/>
    </row>
    <row r="26" spans="1:12" ht="15.95" customHeight="1" thickBot="1">
      <c r="A26" s="1"/>
      <c r="B26" s="1"/>
      <c r="C26" s="1"/>
      <c r="D26" s="1"/>
      <c r="E26" s="2"/>
      <c r="F26" s="2"/>
      <c r="G26" s="1"/>
      <c r="H26" s="3"/>
      <c r="I26" s="3"/>
      <c r="J26" s="4"/>
      <c r="K26" s="1"/>
      <c r="L26" s="1"/>
    </row>
    <row r="27" spans="1:12" ht="15.95" customHeight="1" thickBot="1">
      <c r="A27" s="1"/>
      <c r="B27" s="1"/>
      <c r="C27" s="1"/>
      <c r="D27" s="1"/>
      <c r="E27" s="14" t="s">
        <v>2</v>
      </c>
      <c r="F27" s="15"/>
      <c r="G27" s="1"/>
      <c r="H27" s="16" t="s">
        <v>17</v>
      </c>
      <c r="I27" s="17">
        <v>44674</v>
      </c>
      <c r="J27" s="4"/>
      <c r="K27" s="1"/>
      <c r="L27" s="1"/>
    </row>
    <row r="28" spans="1:12" ht="15.95" customHeight="1">
      <c r="A28" s="1"/>
      <c r="B28" s="1"/>
      <c r="C28" s="1"/>
      <c r="D28" s="1"/>
      <c r="E28" s="20">
        <v>3</v>
      </c>
      <c r="F28" s="21">
        <v>10</v>
      </c>
      <c r="G28" s="22">
        <f t="shared" ref="G28:G32" si="15">E28</f>
        <v>3</v>
      </c>
      <c r="H28" s="23" t="str">
        <f t="shared" ref="H28:H32" si="16">+VLOOKUP(G28,$B$5:$C$14,2,0)</f>
        <v>Bajo Palermo</v>
      </c>
      <c r="I28" s="24" t="str">
        <f t="shared" ref="I28:I32" si="17">+VLOOKUP(J28,$B$5:$C$14,2,0)</f>
        <v>Cordoba Rugby</v>
      </c>
      <c r="J28" s="4">
        <f t="shared" ref="J28:J32" si="18">F28</f>
        <v>10</v>
      </c>
      <c r="K28" s="1"/>
      <c r="L28" s="1">
        <f t="shared" ref="L28:L32" si="19">F28</f>
        <v>10</v>
      </c>
    </row>
    <row r="29" spans="1:12" ht="15.95" customHeight="1">
      <c r="A29" s="1"/>
      <c r="B29" s="1"/>
      <c r="C29" s="1"/>
      <c r="D29" s="1"/>
      <c r="E29" s="26">
        <v>4</v>
      </c>
      <c r="F29" s="27">
        <v>2</v>
      </c>
      <c r="G29" s="1">
        <f t="shared" si="15"/>
        <v>4</v>
      </c>
      <c r="H29" s="26" t="str">
        <f t="shared" si="16"/>
        <v>Tala R.C.</v>
      </c>
      <c r="I29" s="27" t="str">
        <f t="shared" si="17"/>
        <v>La Tablada</v>
      </c>
      <c r="J29" s="4">
        <f t="shared" si="18"/>
        <v>2</v>
      </c>
      <c r="K29" s="1"/>
      <c r="L29" s="1">
        <f t="shared" si="19"/>
        <v>2</v>
      </c>
    </row>
    <row r="30" spans="1:12" ht="15.95" customHeight="1">
      <c r="A30" s="1"/>
      <c r="B30" s="1"/>
      <c r="C30" s="1"/>
      <c r="D30" s="1"/>
      <c r="E30" s="26">
        <v>5</v>
      </c>
      <c r="F30" s="27">
        <v>1</v>
      </c>
      <c r="G30" s="1">
        <f t="shared" si="15"/>
        <v>5</v>
      </c>
      <c r="H30" s="28" t="str">
        <f t="shared" si="16"/>
        <v>Córdoba Athletic</v>
      </c>
      <c r="I30" s="29" t="str">
        <f t="shared" si="17"/>
        <v>Jockey Club Cba</v>
      </c>
      <c r="J30" s="4">
        <f t="shared" si="18"/>
        <v>1</v>
      </c>
      <c r="K30" s="1"/>
      <c r="L30" s="1">
        <f t="shared" si="19"/>
        <v>1</v>
      </c>
    </row>
    <row r="31" spans="1:12" ht="15.95" customHeight="1">
      <c r="A31" s="1"/>
      <c r="B31" s="1"/>
      <c r="C31" s="1"/>
      <c r="D31" s="1"/>
      <c r="E31" s="26">
        <v>6</v>
      </c>
      <c r="F31" s="27">
        <v>9</v>
      </c>
      <c r="G31" s="1">
        <f t="shared" si="15"/>
        <v>6</v>
      </c>
      <c r="H31" s="26" t="str">
        <f t="shared" si="16"/>
        <v>Jockey Villa María</v>
      </c>
      <c r="I31" s="27" t="str">
        <f t="shared" si="17"/>
        <v>San Martin Villa Maria</v>
      </c>
      <c r="J31" s="4">
        <f t="shared" si="18"/>
        <v>9</v>
      </c>
      <c r="K31" s="1"/>
      <c r="L31" s="1">
        <f t="shared" si="19"/>
        <v>9</v>
      </c>
    </row>
    <row r="32" spans="1:12" ht="15.95" customHeight="1" thickBot="1">
      <c r="A32" s="1"/>
      <c r="B32" s="1"/>
      <c r="C32" s="1"/>
      <c r="D32" s="1"/>
      <c r="E32" s="30">
        <v>7</v>
      </c>
      <c r="F32" s="31">
        <v>8</v>
      </c>
      <c r="G32" s="1">
        <f t="shared" si="15"/>
        <v>7</v>
      </c>
      <c r="H32" s="32" t="str">
        <f t="shared" si="16"/>
        <v>Uru Cure RC</v>
      </c>
      <c r="I32" s="33" t="str">
        <f t="shared" si="17"/>
        <v xml:space="preserve">Universitario </v>
      </c>
      <c r="J32" s="4">
        <f t="shared" si="18"/>
        <v>8</v>
      </c>
      <c r="K32" s="1"/>
      <c r="L32" s="1">
        <f t="shared" si="19"/>
        <v>8</v>
      </c>
    </row>
    <row r="33" spans="1:12" ht="15.95" customHeight="1" thickBot="1">
      <c r="A33" s="1"/>
      <c r="B33" s="1"/>
      <c r="C33" s="1"/>
      <c r="D33" s="1"/>
      <c r="E33" s="2"/>
      <c r="F33" s="2"/>
      <c r="G33" s="1"/>
      <c r="H33" s="3"/>
      <c r="I33" s="3"/>
      <c r="J33" s="4"/>
      <c r="K33" s="1"/>
      <c r="L33" s="1"/>
    </row>
    <row r="34" spans="1:12" ht="15.95" customHeight="1" thickBot="1">
      <c r="A34" s="1"/>
      <c r="B34" s="1"/>
      <c r="C34" s="1"/>
      <c r="D34" s="1"/>
      <c r="E34" s="14" t="s">
        <v>2</v>
      </c>
      <c r="F34" s="15"/>
      <c r="G34" s="1"/>
      <c r="H34" s="16" t="s">
        <v>18</v>
      </c>
      <c r="I34" s="17">
        <v>44681</v>
      </c>
      <c r="J34" s="4"/>
      <c r="K34" s="1"/>
      <c r="L34" s="1"/>
    </row>
    <row r="35" spans="1:12" ht="15.95" customHeight="1">
      <c r="A35" s="1"/>
      <c r="B35" s="1"/>
      <c r="C35" s="1"/>
      <c r="D35" s="1"/>
      <c r="E35" s="20">
        <v>10</v>
      </c>
      <c r="F35" s="21">
        <v>7</v>
      </c>
      <c r="G35" s="22">
        <f t="shared" ref="G35:G39" si="20">E35</f>
        <v>10</v>
      </c>
      <c r="H35" s="23" t="str">
        <f t="shared" ref="H35:H39" si="21">+VLOOKUP(G35,$B$5:$C$14,2,0)</f>
        <v>Cordoba Rugby</v>
      </c>
      <c r="I35" s="24" t="str">
        <f t="shared" ref="I35:I39" si="22">+VLOOKUP(J35,$B$5:$C$14,2,0)</f>
        <v>Uru Cure RC</v>
      </c>
      <c r="J35" s="4">
        <f t="shared" ref="J35:J39" si="23">F35</f>
        <v>7</v>
      </c>
      <c r="K35" s="1"/>
      <c r="L35" s="1">
        <f t="shared" ref="L35:L39" si="24">F35</f>
        <v>7</v>
      </c>
    </row>
    <row r="36" spans="1:12" ht="15.95" customHeight="1">
      <c r="A36" s="1"/>
      <c r="B36" s="1"/>
      <c r="C36" s="1"/>
      <c r="D36" s="1"/>
      <c r="E36" s="26">
        <v>8</v>
      </c>
      <c r="F36" s="27">
        <v>6</v>
      </c>
      <c r="G36" s="1">
        <f t="shared" si="20"/>
        <v>8</v>
      </c>
      <c r="H36" s="26" t="str">
        <f t="shared" si="21"/>
        <v xml:space="preserve">Universitario </v>
      </c>
      <c r="I36" s="27" t="str">
        <f t="shared" si="22"/>
        <v>Jockey Villa María</v>
      </c>
      <c r="J36" s="4">
        <f t="shared" si="23"/>
        <v>6</v>
      </c>
      <c r="K36" s="1"/>
      <c r="L36" s="1">
        <f t="shared" si="24"/>
        <v>6</v>
      </c>
    </row>
    <row r="37" spans="1:12" ht="15.95" customHeight="1">
      <c r="A37" s="1"/>
      <c r="B37" s="1"/>
      <c r="C37" s="1"/>
      <c r="D37" s="1"/>
      <c r="E37" s="26">
        <v>9</v>
      </c>
      <c r="F37" s="27">
        <v>5</v>
      </c>
      <c r="G37" s="1">
        <f t="shared" si="20"/>
        <v>9</v>
      </c>
      <c r="H37" s="28" t="str">
        <f t="shared" si="21"/>
        <v>San Martin Villa Maria</v>
      </c>
      <c r="I37" s="29" t="str">
        <f t="shared" si="22"/>
        <v>Córdoba Athletic</v>
      </c>
      <c r="J37" s="4">
        <f t="shared" si="23"/>
        <v>5</v>
      </c>
      <c r="K37" s="1"/>
      <c r="L37" s="1">
        <f t="shared" si="24"/>
        <v>5</v>
      </c>
    </row>
    <row r="38" spans="1:12" ht="15.95" customHeight="1">
      <c r="A38" s="1"/>
      <c r="B38" s="1"/>
      <c r="C38" s="1"/>
      <c r="D38" s="1"/>
      <c r="E38" s="26">
        <v>1</v>
      </c>
      <c r="F38" s="27">
        <v>4</v>
      </c>
      <c r="G38" s="1">
        <f t="shared" si="20"/>
        <v>1</v>
      </c>
      <c r="H38" s="26" t="str">
        <f t="shared" si="21"/>
        <v>Jockey Club Cba</v>
      </c>
      <c r="I38" s="27" t="str">
        <f t="shared" si="22"/>
        <v>Tala R.C.</v>
      </c>
      <c r="J38" s="4">
        <f t="shared" si="23"/>
        <v>4</v>
      </c>
      <c r="K38" s="1"/>
      <c r="L38" s="1">
        <f t="shared" si="24"/>
        <v>4</v>
      </c>
    </row>
    <row r="39" spans="1:12" ht="15.95" customHeight="1" thickBot="1">
      <c r="A39" s="1"/>
      <c r="B39" s="1"/>
      <c r="C39" s="1"/>
      <c r="D39" s="1"/>
      <c r="E39" s="30">
        <v>2</v>
      </c>
      <c r="F39" s="31">
        <v>3</v>
      </c>
      <c r="G39" s="1">
        <f t="shared" si="20"/>
        <v>2</v>
      </c>
      <c r="H39" s="32" t="str">
        <f t="shared" si="21"/>
        <v>La Tablada</v>
      </c>
      <c r="I39" s="33" t="str">
        <f t="shared" si="22"/>
        <v>Bajo Palermo</v>
      </c>
      <c r="J39" s="4">
        <f t="shared" si="23"/>
        <v>3</v>
      </c>
      <c r="K39" s="1"/>
      <c r="L39" s="1">
        <f t="shared" si="24"/>
        <v>3</v>
      </c>
    </row>
    <row r="40" spans="1:12" ht="15.95" customHeight="1" thickBot="1">
      <c r="A40" s="1"/>
      <c r="B40" s="1"/>
      <c r="C40" s="1"/>
      <c r="D40" s="1"/>
      <c r="E40" s="2"/>
      <c r="F40" s="2"/>
      <c r="G40" s="1"/>
      <c r="H40" s="3"/>
      <c r="I40" s="3"/>
      <c r="J40" s="4"/>
      <c r="K40" s="1"/>
      <c r="L40" s="1"/>
    </row>
    <row r="41" spans="1:12" ht="15.95" customHeight="1" thickBot="1">
      <c r="A41" s="1"/>
      <c r="B41" s="1"/>
      <c r="C41" s="1"/>
      <c r="D41" s="1"/>
      <c r="E41" s="14" t="s">
        <v>2</v>
      </c>
      <c r="F41" s="15"/>
      <c r="G41" s="1"/>
      <c r="H41" s="16" t="s">
        <v>19</v>
      </c>
      <c r="I41" s="17">
        <v>44688</v>
      </c>
      <c r="J41" s="4"/>
      <c r="K41" s="1"/>
      <c r="L41" s="1"/>
    </row>
    <row r="42" spans="1:12" ht="15.95" customHeight="1">
      <c r="A42" s="1"/>
      <c r="B42" s="1"/>
      <c r="C42" s="1"/>
      <c r="D42" s="1"/>
      <c r="E42" s="20">
        <v>2</v>
      </c>
      <c r="F42" s="21">
        <v>10</v>
      </c>
      <c r="G42" s="22">
        <f t="shared" ref="G42:G46" si="25">E42</f>
        <v>2</v>
      </c>
      <c r="H42" s="23" t="str">
        <f t="shared" ref="H42:H46" si="26">+VLOOKUP(G42,$B$5:$C$14,2,0)</f>
        <v>La Tablada</v>
      </c>
      <c r="I42" s="24" t="str">
        <f t="shared" ref="I42:I46" si="27">+VLOOKUP(J42,$B$5:$C$14,2,0)</f>
        <v>Cordoba Rugby</v>
      </c>
      <c r="J42" s="4">
        <f t="shared" ref="J42:J46" si="28">F42</f>
        <v>10</v>
      </c>
      <c r="K42" s="1"/>
      <c r="L42" s="1">
        <f t="shared" ref="L42:L46" si="29">F42</f>
        <v>10</v>
      </c>
    </row>
    <row r="43" spans="1:12" ht="15.95" customHeight="1">
      <c r="A43" s="1"/>
      <c r="B43" s="1"/>
      <c r="C43" s="1"/>
      <c r="D43" s="1"/>
      <c r="E43" s="26">
        <v>3</v>
      </c>
      <c r="F43" s="27">
        <v>1</v>
      </c>
      <c r="G43" s="1">
        <f t="shared" si="25"/>
        <v>3</v>
      </c>
      <c r="H43" s="26" t="str">
        <f t="shared" si="26"/>
        <v>Bajo Palermo</v>
      </c>
      <c r="I43" s="27" t="str">
        <f t="shared" si="27"/>
        <v>Jockey Club Cba</v>
      </c>
      <c r="J43" s="4">
        <f t="shared" si="28"/>
        <v>1</v>
      </c>
      <c r="K43" s="1"/>
      <c r="L43" s="1">
        <f t="shared" si="29"/>
        <v>1</v>
      </c>
    </row>
    <row r="44" spans="1:12" ht="15.95" customHeight="1">
      <c r="A44" s="1"/>
      <c r="B44" s="1"/>
      <c r="C44" s="1"/>
      <c r="D44" s="1"/>
      <c r="E44" s="26">
        <v>4</v>
      </c>
      <c r="F44" s="27">
        <v>9</v>
      </c>
      <c r="G44" s="1">
        <f t="shared" si="25"/>
        <v>4</v>
      </c>
      <c r="H44" s="28" t="str">
        <f t="shared" si="26"/>
        <v>Tala R.C.</v>
      </c>
      <c r="I44" s="29" t="str">
        <f t="shared" si="27"/>
        <v>San Martin Villa Maria</v>
      </c>
      <c r="J44" s="4">
        <f t="shared" si="28"/>
        <v>9</v>
      </c>
      <c r="K44" s="1"/>
      <c r="L44" s="1">
        <f t="shared" si="29"/>
        <v>9</v>
      </c>
    </row>
    <row r="45" spans="1:12" ht="15.95" customHeight="1">
      <c r="A45" s="1"/>
      <c r="B45" s="1"/>
      <c r="C45" s="1"/>
      <c r="D45" s="1"/>
      <c r="E45" s="26">
        <v>5</v>
      </c>
      <c r="F45" s="27">
        <v>8</v>
      </c>
      <c r="G45" s="1">
        <f t="shared" si="25"/>
        <v>5</v>
      </c>
      <c r="H45" s="26" t="str">
        <f t="shared" si="26"/>
        <v>Córdoba Athletic</v>
      </c>
      <c r="I45" s="27" t="str">
        <f t="shared" si="27"/>
        <v xml:space="preserve">Universitario </v>
      </c>
      <c r="J45" s="4">
        <f t="shared" si="28"/>
        <v>8</v>
      </c>
      <c r="K45" s="1"/>
      <c r="L45" s="1">
        <f t="shared" si="29"/>
        <v>8</v>
      </c>
    </row>
    <row r="46" spans="1:12" ht="15.95" customHeight="1" thickBot="1">
      <c r="A46" s="1"/>
      <c r="B46" s="1"/>
      <c r="C46" s="1"/>
      <c r="D46" s="1"/>
      <c r="E46" s="30">
        <v>6</v>
      </c>
      <c r="F46" s="31">
        <v>7</v>
      </c>
      <c r="G46" s="1">
        <f t="shared" si="25"/>
        <v>6</v>
      </c>
      <c r="H46" s="32" t="str">
        <f t="shared" si="26"/>
        <v>Jockey Villa María</v>
      </c>
      <c r="I46" s="33" t="str">
        <f t="shared" si="27"/>
        <v>Uru Cure RC</v>
      </c>
      <c r="J46" s="4">
        <f t="shared" si="28"/>
        <v>7</v>
      </c>
      <c r="K46" s="1"/>
      <c r="L46" s="1">
        <f t="shared" si="29"/>
        <v>7</v>
      </c>
    </row>
    <row r="47" spans="1:12" ht="15.95" customHeight="1" thickBot="1">
      <c r="A47" s="1"/>
      <c r="B47" s="1"/>
      <c r="C47" s="1"/>
      <c r="D47" s="1"/>
      <c r="E47" s="2"/>
      <c r="F47" s="2"/>
      <c r="G47" s="1"/>
      <c r="H47" s="3"/>
      <c r="I47" s="3"/>
      <c r="J47" s="4"/>
      <c r="K47" s="1"/>
      <c r="L47" s="1"/>
    </row>
    <row r="48" spans="1:12" ht="15.95" customHeight="1" thickBot="1">
      <c r="A48" s="1"/>
      <c r="B48" s="1"/>
      <c r="C48" s="1"/>
      <c r="D48" s="1"/>
      <c r="E48" s="2"/>
      <c r="F48" s="2"/>
      <c r="G48" s="1"/>
      <c r="H48" s="36" t="s">
        <v>16</v>
      </c>
      <c r="I48" s="37">
        <v>44695</v>
      </c>
      <c r="J48" s="4"/>
      <c r="K48" s="1"/>
      <c r="L48" s="1"/>
    </row>
    <row r="49" spans="1:12" ht="15.95" customHeight="1" thickBot="1">
      <c r="A49" s="1"/>
      <c r="B49" s="1"/>
      <c r="C49" s="1"/>
      <c r="D49" s="1"/>
      <c r="E49" s="2"/>
      <c r="F49" s="2"/>
      <c r="G49" s="1"/>
      <c r="H49" s="3"/>
      <c r="I49" s="3"/>
      <c r="J49" s="4"/>
      <c r="K49" s="1"/>
      <c r="L49" s="1"/>
    </row>
    <row r="50" spans="1:12" ht="15.95" customHeight="1" thickBot="1">
      <c r="A50" s="1"/>
      <c r="B50" s="1"/>
      <c r="C50" s="1"/>
      <c r="D50" s="1"/>
      <c r="E50" s="14" t="s">
        <v>2</v>
      </c>
      <c r="F50" s="15"/>
      <c r="G50" s="1"/>
      <c r="H50" s="16" t="s">
        <v>20</v>
      </c>
      <c r="I50" s="17">
        <v>44702</v>
      </c>
      <c r="J50" s="4"/>
      <c r="K50" s="1"/>
      <c r="L50" s="1"/>
    </row>
    <row r="51" spans="1:12" ht="15.95" customHeight="1">
      <c r="A51" s="1"/>
      <c r="B51" s="1"/>
      <c r="C51" s="1"/>
      <c r="D51" s="1"/>
      <c r="E51" s="20">
        <v>10</v>
      </c>
      <c r="F51" s="21">
        <v>6</v>
      </c>
      <c r="G51" s="22">
        <f t="shared" ref="G51:G55" si="30">E51</f>
        <v>10</v>
      </c>
      <c r="H51" s="23" t="str">
        <f t="shared" ref="H51:H55" si="31">+VLOOKUP(G51,$B$5:$C$14,2,0)</f>
        <v>Cordoba Rugby</v>
      </c>
      <c r="I51" s="24" t="str">
        <f t="shared" ref="I51:I55" si="32">+VLOOKUP(J51,$B$5:$C$14,2,0)</f>
        <v>Jockey Villa María</v>
      </c>
      <c r="J51" s="4">
        <f t="shared" ref="J51:J55" si="33">F51</f>
        <v>6</v>
      </c>
      <c r="K51" s="1"/>
      <c r="L51" s="1">
        <f t="shared" ref="L51:L55" si="34">F51</f>
        <v>6</v>
      </c>
    </row>
    <row r="52" spans="1:12" ht="15.95" customHeight="1">
      <c r="A52" s="1"/>
      <c r="B52" s="1"/>
      <c r="C52" s="1"/>
      <c r="D52" s="1"/>
      <c r="E52" s="26">
        <v>7</v>
      </c>
      <c r="F52" s="27">
        <v>5</v>
      </c>
      <c r="G52" s="1">
        <f t="shared" si="30"/>
        <v>7</v>
      </c>
      <c r="H52" s="26" t="str">
        <f t="shared" si="31"/>
        <v>Uru Cure RC</v>
      </c>
      <c r="I52" s="27" t="str">
        <f t="shared" si="32"/>
        <v>Córdoba Athletic</v>
      </c>
      <c r="J52" s="4">
        <f t="shared" si="33"/>
        <v>5</v>
      </c>
      <c r="K52" s="1"/>
      <c r="L52" s="1">
        <f t="shared" si="34"/>
        <v>5</v>
      </c>
    </row>
    <row r="53" spans="1:12" ht="15.95" customHeight="1">
      <c r="A53" s="1"/>
      <c r="B53" s="1"/>
      <c r="C53" s="1"/>
      <c r="D53" s="1"/>
      <c r="E53" s="26">
        <v>8</v>
      </c>
      <c r="F53" s="27">
        <v>4</v>
      </c>
      <c r="G53" s="1">
        <f t="shared" si="30"/>
        <v>8</v>
      </c>
      <c r="H53" s="28" t="str">
        <f t="shared" si="31"/>
        <v xml:space="preserve">Universitario </v>
      </c>
      <c r="I53" s="29" t="str">
        <f t="shared" si="32"/>
        <v>Tala R.C.</v>
      </c>
      <c r="J53" s="4">
        <f t="shared" si="33"/>
        <v>4</v>
      </c>
      <c r="K53" s="1"/>
      <c r="L53" s="1">
        <f t="shared" si="34"/>
        <v>4</v>
      </c>
    </row>
    <row r="54" spans="1:12" ht="15.95" customHeight="1">
      <c r="A54" s="1"/>
      <c r="B54" s="1"/>
      <c r="C54" s="1"/>
      <c r="D54" s="1"/>
      <c r="E54" s="26">
        <v>9</v>
      </c>
      <c r="F54" s="27">
        <v>3</v>
      </c>
      <c r="G54" s="1">
        <f t="shared" si="30"/>
        <v>9</v>
      </c>
      <c r="H54" s="26" t="str">
        <f t="shared" si="31"/>
        <v>San Martin Villa Maria</v>
      </c>
      <c r="I54" s="27" t="str">
        <f t="shared" si="32"/>
        <v>Bajo Palermo</v>
      </c>
      <c r="J54" s="4">
        <f t="shared" si="33"/>
        <v>3</v>
      </c>
      <c r="K54" s="1"/>
      <c r="L54" s="1">
        <f t="shared" si="34"/>
        <v>3</v>
      </c>
    </row>
    <row r="55" spans="1:12" ht="15.95" customHeight="1" thickBot="1">
      <c r="A55" s="1"/>
      <c r="B55" s="1"/>
      <c r="C55" s="1"/>
      <c r="D55" s="1"/>
      <c r="E55" s="30">
        <v>1</v>
      </c>
      <c r="F55" s="31">
        <v>2</v>
      </c>
      <c r="G55" s="1">
        <f t="shared" si="30"/>
        <v>1</v>
      </c>
      <c r="H55" s="32" t="str">
        <f t="shared" si="31"/>
        <v>Jockey Club Cba</v>
      </c>
      <c r="I55" s="33" t="str">
        <f t="shared" si="32"/>
        <v>La Tablada</v>
      </c>
      <c r="J55" s="4">
        <f t="shared" si="33"/>
        <v>2</v>
      </c>
      <c r="K55" s="1"/>
      <c r="L55" s="1">
        <f t="shared" si="34"/>
        <v>2</v>
      </c>
    </row>
    <row r="56" spans="1:12" ht="15.95" customHeight="1" thickBot="1">
      <c r="A56" s="1"/>
      <c r="B56" s="1"/>
      <c r="C56" s="1"/>
      <c r="D56" s="1"/>
      <c r="E56" s="2"/>
      <c r="F56" s="2"/>
      <c r="G56" s="1"/>
      <c r="H56" s="3"/>
      <c r="I56" s="3"/>
      <c r="J56" s="4"/>
      <c r="K56" s="1"/>
      <c r="L56" s="1"/>
    </row>
    <row r="57" spans="1:12" ht="15.95" customHeight="1" thickBot="1">
      <c r="A57" s="1"/>
      <c r="B57" s="1"/>
      <c r="C57" s="1"/>
      <c r="D57" s="1"/>
      <c r="E57" s="14" t="s">
        <v>2</v>
      </c>
      <c r="F57" s="15"/>
      <c r="G57" s="1"/>
      <c r="H57" s="16" t="s">
        <v>21</v>
      </c>
      <c r="I57" s="17">
        <v>44709</v>
      </c>
      <c r="J57" s="4"/>
      <c r="K57" s="1"/>
      <c r="L57" s="1"/>
    </row>
    <row r="58" spans="1:12" ht="15.95" customHeight="1">
      <c r="A58" s="1"/>
      <c r="B58" s="1"/>
      <c r="C58" s="1"/>
      <c r="D58" s="1"/>
      <c r="E58" s="20">
        <v>1</v>
      </c>
      <c r="F58" s="21">
        <v>10</v>
      </c>
      <c r="G58" s="22">
        <f t="shared" ref="G58:G62" si="35">E58</f>
        <v>1</v>
      </c>
      <c r="H58" s="23" t="str">
        <f t="shared" ref="H58:H62" si="36">+VLOOKUP(G58,$B$5:$C$14,2,0)</f>
        <v>Jockey Club Cba</v>
      </c>
      <c r="I58" s="24" t="str">
        <f t="shared" ref="I58:I62" si="37">+VLOOKUP(J58,$B$5:$C$14,2,0)</f>
        <v>Cordoba Rugby</v>
      </c>
      <c r="J58" s="4">
        <f t="shared" ref="J58:J62" si="38">F58</f>
        <v>10</v>
      </c>
      <c r="K58" s="1"/>
      <c r="L58" s="1">
        <f t="shared" ref="L58:L62" si="39">F58</f>
        <v>10</v>
      </c>
    </row>
    <row r="59" spans="1:12" ht="15.95" customHeight="1">
      <c r="A59" s="1"/>
      <c r="B59" s="1"/>
      <c r="C59" s="1"/>
      <c r="D59" s="1"/>
      <c r="E59" s="26">
        <v>2</v>
      </c>
      <c r="F59" s="27">
        <v>9</v>
      </c>
      <c r="G59" s="1">
        <f t="shared" si="35"/>
        <v>2</v>
      </c>
      <c r="H59" s="26" t="str">
        <f t="shared" si="36"/>
        <v>La Tablada</v>
      </c>
      <c r="I59" s="27" t="str">
        <f t="shared" si="37"/>
        <v>San Martin Villa Maria</v>
      </c>
      <c r="J59" s="4">
        <f t="shared" si="38"/>
        <v>9</v>
      </c>
      <c r="K59" s="1"/>
      <c r="L59" s="1">
        <f t="shared" si="39"/>
        <v>9</v>
      </c>
    </row>
    <row r="60" spans="1:12" ht="15.95" customHeight="1">
      <c r="A60" s="1"/>
      <c r="B60" s="1"/>
      <c r="C60" s="1"/>
      <c r="D60" s="1"/>
      <c r="E60" s="26">
        <v>3</v>
      </c>
      <c r="F60" s="27">
        <v>8</v>
      </c>
      <c r="G60" s="1">
        <f t="shared" si="35"/>
        <v>3</v>
      </c>
      <c r="H60" s="28" t="str">
        <f t="shared" si="36"/>
        <v>Bajo Palermo</v>
      </c>
      <c r="I60" s="29" t="str">
        <f t="shared" si="37"/>
        <v xml:space="preserve">Universitario </v>
      </c>
      <c r="J60" s="4">
        <f t="shared" si="38"/>
        <v>8</v>
      </c>
      <c r="K60" s="1"/>
      <c r="L60" s="1">
        <f t="shared" si="39"/>
        <v>8</v>
      </c>
    </row>
    <row r="61" spans="1:12" ht="15.95" customHeight="1">
      <c r="A61" s="1"/>
      <c r="B61" s="1"/>
      <c r="C61" s="1"/>
      <c r="D61" s="1"/>
      <c r="E61" s="26">
        <v>4</v>
      </c>
      <c r="F61" s="27">
        <v>7</v>
      </c>
      <c r="G61" s="1">
        <f t="shared" si="35"/>
        <v>4</v>
      </c>
      <c r="H61" s="26" t="str">
        <f t="shared" si="36"/>
        <v>Tala R.C.</v>
      </c>
      <c r="I61" s="27" t="str">
        <f t="shared" si="37"/>
        <v>Uru Cure RC</v>
      </c>
      <c r="J61" s="4">
        <f t="shared" si="38"/>
        <v>7</v>
      </c>
      <c r="K61" s="1"/>
      <c r="L61" s="1">
        <f t="shared" si="39"/>
        <v>7</v>
      </c>
    </row>
    <row r="62" spans="1:12" ht="15.95" customHeight="1" thickBot="1">
      <c r="A62" s="1"/>
      <c r="B62" s="1"/>
      <c r="C62" s="1"/>
      <c r="D62" s="1"/>
      <c r="E62" s="30">
        <v>5</v>
      </c>
      <c r="F62" s="31">
        <v>6</v>
      </c>
      <c r="G62" s="1">
        <f t="shared" si="35"/>
        <v>5</v>
      </c>
      <c r="H62" s="32" t="str">
        <f t="shared" si="36"/>
        <v>Córdoba Athletic</v>
      </c>
      <c r="I62" s="33" t="str">
        <f t="shared" si="37"/>
        <v>Jockey Villa María</v>
      </c>
      <c r="J62" s="4">
        <f t="shared" si="38"/>
        <v>6</v>
      </c>
      <c r="K62" s="1"/>
      <c r="L62" s="1">
        <f t="shared" si="39"/>
        <v>6</v>
      </c>
    </row>
    <row r="63" spans="1:12" ht="15.95" customHeight="1" thickBot="1">
      <c r="A63" s="1"/>
      <c r="B63" s="1"/>
      <c r="C63" s="1"/>
      <c r="D63" s="1"/>
      <c r="E63" s="2"/>
      <c r="F63" s="2"/>
      <c r="G63" s="1"/>
      <c r="H63" s="3"/>
      <c r="I63" s="3"/>
      <c r="J63" s="4"/>
      <c r="K63" s="1"/>
      <c r="L63" s="1"/>
    </row>
    <row r="64" spans="1:12" ht="15.95" customHeight="1" thickBot="1">
      <c r="A64" s="1"/>
      <c r="B64" s="1"/>
      <c r="C64" s="1"/>
      <c r="D64" s="1"/>
      <c r="E64" s="14" t="s">
        <v>2</v>
      </c>
      <c r="F64" s="15"/>
      <c r="G64" s="1"/>
      <c r="H64" s="16" t="s">
        <v>22</v>
      </c>
      <c r="I64" s="17">
        <v>44716</v>
      </c>
      <c r="J64" s="4"/>
      <c r="K64" s="1"/>
      <c r="L64" s="1"/>
    </row>
    <row r="65" spans="1:14" ht="15.95" customHeight="1">
      <c r="A65" s="1"/>
      <c r="B65" s="1"/>
      <c r="C65" s="1"/>
      <c r="D65" s="1"/>
      <c r="E65" s="20">
        <v>10</v>
      </c>
      <c r="F65" s="21">
        <v>5</v>
      </c>
      <c r="G65" s="22">
        <f t="shared" ref="G65:G69" si="40">E65</f>
        <v>10</v>
      </c>
      <c r="H65" s="23" t="str">
        <f t="shared" ref="H65:H69" si="41">+VLOOKUP(G65,$B$5:$C$14,2,0)</f>
        <v>Cordoba Rugby</v>
      </c>
      <c r="I65" s="24" t="str">
        <f t="shared" ref="I65:I69" si="42">+VLOOKUP(J65,$B$5:$C$14,2,0)</f>
        <v>Córdoba Athletic</v>
      </c>
      <c r="J65" s="4">
        <f t="shared" ref="J65:J69" si="43">F65</f>
        <v>5</v>
      </c>
      <c r="K65" s="1"/>
      <c r="L65" s="1">
        <f t="shared" ref="L65:L69" si="44">F65</f>
        <v>5</v>
      </c>
    </row>
    <row r="66" spans="1:14" ht="15.95" customHeight="1">
      <c r="A66" s="1"/>
      <c r="B66" s="1"/>
      <c r="C66" s="1"/>
      <c r="D66" s="1"/>
      <c r="E66" s="26">
        <v>6</v>
      </c>
      <c r="F66" s="27">
        <v>4</v>
      </c>
      <c r="G66" s="1">
        <f t="shared" si="40"/>
        <v>6</v>
      </c>
      <c r="H66" s="26" t="str">
        <f t="shared" si="41"/>
        <v>Jockey Villa María</v>
      </c>
      <c r="I66" s="27" t="str">
        <f t="shared" si="42"/>
        <v>Tala R.C.</v>
      </c>
      <c r="J66" s="4">
        <f t="shared" si="43"/>
        <v>4</v>
      </c>
      <c r="K66" s="1"/>
      <c r="L66" s="1">
        <f t="shared" si="44"/>
        <v>4</v>
      </c>
    </row>
    <row r="67" spans="1:14" ht="15.95" customHeight="1">
      <c r="A67" s="1"/>
      <c r="B67" s="1"/>
      <c r="C67" s="1"/>
      <c r="D67" s="1"/>
      <c r="E67" s="26">
        <v>7</v>
      </c>
      <c r="F67" s="27">
        <v>3</v>
      </c>
      <c r="G67" s="1">
        <f t="shared" si="40"/>
        <v>7</v>
      </c>
      <c r="H67" s="28" t="str">
        <f t="shared" si="41"/>
        <v>Uru Cure RC</v>
      </c>
      <c r="I67" s="29" t="str">
        <f t="shared" si="42"/>
        <v>Bajo Palermo</v>
      </c>
      <c r="J67" s="4">
        <f t="shared" si="43"/>
        <v>3</v>
      </c>
      <c r="K67" s="1"/>
      <c r="L67" s="1">
        <f t="shared" si="44"/>
        <v>3</v>
      </c>
    </row>
    <row r="68" spans="1:14" ht="15.95" customHeight="1">
      <c r="A68" s="1"/>
      <c r="B68" s="1"/>
      <c r="C68" s="1"/>
      <c r="D68" s="1"/>
      <c r="E68" s="26">
        <v>8</v>
      </c>
      <c r="F68" s="27">
        <v>2</v>
      </c>
      <c r="G68" s="1">
        <f t="shared" si="40"/>
        <v>8</v>
      </c>
      <c r="H68" s="26" t="str">
        <f t="shared" si="41"/>
        <v xml:space="preserve">Universitario </v>
      </c>
      <c r="I68" s="27" t="str">
        <f t="shared" si="42"/>
        <v>La Tablada</v>
      </c>
      <c r="J68" s="4">
        <f t="shared" si="43"/>
        <v>2</v>
      </c>
      <c r="K68" s="1"/>
      <c r="L68" s="1">
        <f t="shared" si="44"/>
        <v>2</v>
      </c>
    </row>
    <row r="69" spans="1:14" ht="15.95" customHeight="1" thickBot="1">
      <c r="A69" s="1"/>
      <c r="B69" s="1"/>
      <c r="C69" s="1"/>
      <c r="D69" s="1"/>
      <c r="E69" s="30">
        <v>9</v>
      </c>
      <c r="F69" s="31">
        <v>1</v>
      </c>
      <c r="G69" s="1">
        <f t="shared" si="40"/>
        <v>9</v>
      </c>
      <c r="H69" s="32" t="str">
        <f t="shared" si="41"/>
        <v>San Martin Villa Maria</v>
      </c>
      <c r="I69" s="33" t="str">
        <f t="shared" si="42"/>
        <v>Jockey Club Cba</v>
      </c>
      <c r="J69" s="4">
        <f t="shared" si="43"/>
        <v>1</v>
      </c>
      <c r="K69" s="1"/>
      <c r="L69" s="1">
        <f t="shared" si="44"/>
        <v>1</v>
      </c>
    </row>
    <row r="70" spans="1:14" ht="15.95" customHeight="1" thickBot="1">
      <c r="A70" s="1"/>
      <c r="B70" s="1"/>
      <c r="C70" s="1"/>
      <c r="D70" s="1"/>
      <c r="E70" s="2"/>
      <c r="F70" s="2"/>
      <c r="G70" s="1"/>
      <c r="H70" s="3"/>
      <c r="I70" s="3"/>
      <c r="J70" s="4"/>
      <c r="K70" s="1"/>
      <c r="L70" s="1"/>
    </row>
    <row r="71" spans="1:14" ht="15.95" customHeight="1" thickBot="1">
      <c r="A71" s="1"/>
      <c r="D71" s="1"/>
      <c r="E71" s="2"/>
      <c r="F71" s="2"/>
      <c r="G71" s="1"/>
      <c r="H71" s="38" t="s">
        <v>23</v>
      </c>
      <c r="I71" s="39"/>
      <c r="J71" s="4"/>
      <c r="K71" s="1"/>
      <c r="L71" s="1"/>
    </row>
    <row r="72" spans="1:14" ht="15.95" customHeight="1" thickBot="1">
      <c r="A72" s="1"/>
      <c r="D72" s="1"/>
      <c r="E72" s="2"/>
      <c r="F72" s="2"/>
      <c r="G72" s="1"/>
      <c r="H72" s="40" t="s">
        <v>24</v>
      </c>
      <c r="I72" s="41"/>
      <c r="J72" s="4"/>
      <c r="K72" s="1"/>
      <c r="L72" s="1"/>
    </row>
    <row r="73" spans="1:14" ht="15.95" customHeight="1" thickBot="1">
      <c r="A73" s="1"/>
      <c r="D73" s="1"/>
      <c r="E73" s="2"/>
      <c r="F73" s="2"/>
      <c r="G73" s="1"/>
      <c r="H73" s="3"/>
      <c r="I73" s="3"/>
      <c r="J73" s="4"/>
      <c r="K73" s="1"/>
      <c r="L73" s="1"/>
    </row>
    <row r="74" spans="1:14" ht="15.95" customHeight="1" thickBot="1">
      <c r="A74" s="1"/>
      <c r="B74" s="42" t="s">
        <v>25</v>
      </c>
      <c r="C74" s="43"/>
      <c r="D74" s="1"/>
      <c r="E74" s="2"/>
      <c r="F74" s="2"/>
      <c r="G74" s="1"/>
      <c r="H74" s="16" t="s">
        <v>26</v>
      </c>
      <c r="I74" s="17">
        <v>44723</v>
      </c>
      <c r="J74" s="4"/>
      <c r="K74" s="1"/>
      <c r="L74" s="1"/>
      <c r="M74" s="42" t="s">
        <v>27</v>
      </c>
      <c r="N74" s="43"/>
    </row>
    <row r="75" spans="1:14" ht="15.95" customHeight="1">
      <c r="A75" s="1"/>
      <c r="B75" s="44">
        <v>1</v>
      </c>
      <c r="C75" s="45" t="s">
        <v>28</v>
      </c>
      <c r="D75" s="1"/>
      <c r="E75" s="2"/>
      <c r="F75" s="2"/>
      <c r="G75" s="1"/>
      <c r="H75" s="23" t="str">
        <f>$C$75</f>
        <v>PRIMERO A</v>
      </c>
      <c r="I75" s="24" t="str">
        <f>N79</f>
        <v>QUINTO B</v>
      </c>
      <c r="J75" s="4"/>
      <c r="M75" s="44">
        <v>1</v>
      </c>
      <c r="N75" s="45" t="s">
        <v>29</v>
      </c>
    </row>
    <row r="76" spans="1:14" ht="15.95" customHeight="1">
      <c r="A76" s="1"/>
      <c r="B76" s="46">
        <v>2</v>
      </c>
      <c r="C76" s="45" t="s">
        <v>30</v>
      </c>
      <c r="D76" s="1"/>
      <c r="E76" s="2"/>
      <c r="F76" s="2"/>
      <c r="G76" s="1"/>
      <c r="H76" s="26" t="str">
        <f>$C$76</f>
        <v>SEGUNDO A</v>
      </c>
      <c r="I76" s="27" t="str">
        <f>N78</f>
        <v>CUARTO B</v>
      </c>
      <c r="J76" s="4"/>
      <c r="M76" s="46">
        <v>2</v>
      </c>
      <c r="N76" s="45" t="s">
        <v>31</v>
      </c>
    </row>
    <row r="77" spans="1:14" ht="15.95" customHeight="1">
      <c r="A77" s="1"/>
      <c r="B77" s="46">
        <v>3</v>
      </c>
      <c r="C77" s="45" t="s">
        <v>32</v>
      </c>
      <c r="D77" s="1"/>
      <c r="E77" s="2"/>
      <c r="F77" s="2"/>
      <c r="G77" s="1"/>
      <c r="H77" s="28" t="str">
        <f>$C$77</f>
        <v>TERCERO A</v>
      </c>
      <c r="I77" s="29" t="str">
        <f>N77</f>
        <v>TERCERO B</v>
      </c>
      <c r="J77" s="4"/>
      <c r="K77" s="1"/>
      <c r="L77" s="1"/>
      <c r="M77" s="46">
        <v>3</v>
      </c>
      <c r="N77" s="45" t="s">
        <v>33</v>
      </c>
    </row>
    <row r="78" spans="1:14" ht="15.95" customHeight="1">
      <c r="A78" s="1"/>
      <c r="B78" s="46">
        <v>4</v>
      </c>
      <c r="C78" s="45" t="s">
        <v>34</v>
      </c>
      <c r="D78" s="1"/>
      <c r="E78" s="2"/>
      <c r="F78" s="2"/>
      <c r="G78" s="1"/>
      <c r="H78" s="26" t="str">
        <f>$C$78</f>
        <v>CUARTO A</v>
      </c>
      <c r="I78" s="27" t="str">
        <f>N76</f>
        <v>SEGUNDO B</v>
      </c>
      <c r="J78" s="4"/>
      <c r="K78" s="1"/>
      <c r="L78" s="1"/>
      <c r="M78" s="46">
        <v>4</v>
      </c>
      <c r="N78" s="45" t="s">
        <v>35</v>
      </c>
    </row>
    <row r="79" spans="1:14" ht="15.95" customHeight="1" thickBot="1">
      <c r="A79" s="4"/>
      <c r="B79" s="47">
        <v>5</v>
      </c>
      <c r="C79" s="48" t="s">
        <v>36</v>
      </c>
      <c r="D79" s="1"/>
      <c r="E79" s="2"/>
      <c r="F79" s="2"/>
      <c r="G79" s="4"/>
      <c r="H79" s="32" t="str">
        <f>$C$79</f>
        <v>QUINTO A</v>
      </c>
      <c r="I79" s="33" t="str">
        <f>N75</f>
        <v>PRIMERO B</v>
      </c>
      <c r="J79" s="4"/>
      <c r="K79" s="1"/>
      <c r="L79" s="1"/>
      <c r="M79" s="47">
        <v>5</v>
      </c>
      <c r="N79" s="48" t="s">
        <v>37</v>
      </c>
    </row>
    <row r="80" spans="1:14" ht="15.95" customHeight="1" thickBot="1">
      <c r="A80" s="4"/>
      <c r="B80" s="49"/>
      <c r="C80" s="50"/>
      <c r="D80" s="1"/>
      <c r="E80" s="2"/>
      <c r="F80" s="2"/>
      <c r="G80" s="4"/>
      <c r="H80" s="51"/>
      <c r="I80" s="51"/>
      <c r="J80" s="4"/>
      <c r="K80" s="1"/>
      <c r="L80" s="1"/>
      <c r="M80" s="49"/>
      <c r="N80" s="50"/>
    </row>
    <row r="81" spans="1:15" ht="15.95" customHeight="1" thickBot="1">
      <c r="A81" s="4"/>
      <c r="B81" s="49"/>
      <c r="C81" s="50"/>
      <c r="D81" s="1"/>
      <c r="E81" s="2"/>
      <c r="F81" s="2"/>
      <c r="G81" s="4"/>
      <c r="H81" s="36" t="s">
        <v>16</v>
      </c>
      <c r="I81" s="37">
        <v>44730</v>
      </c>
      <c r="J81" s="4"/>
      <c r="K81" s="1"/>
      <c r="L81" s="1"/>
      <c r="M81" s="49"/>
      <c r="N81" s="50"/>
    </row>
    <row r="82" spans="1:15" ht="15.95" customHeight="1" thickBot="1">
      <c r="A82" s="4"/>
      <c r="B82" s="1"/>
      <c r="C82" s="1"/>
      <c r="D82" s="1"/>
      <c r="E82" s="2"/>
      <c r="F82" s="2"/>
      <c r="G82" s="4"/>
      <c r="H82" s="4"/>
      <c r="I82" s="3"/>
      <c r="J82" s="4"/>
      <c r="K82" s="1"/>
      <c r="L82" s="1"/>
    </row>
    <row r="83" spans="1:15" ht="15.95" customHeight="1" thickBot="1">
      <c r="A83" s="4"/>
      <c r="B83" s="1"/>
      <c r="C83" s="1"/>
      <c r="D83" s="1"/>
      <c r="E83" s="2"/>
      <c r="F83" s="2"/>
      <c r="G83" s="4"/>
      <c r="H83" s="16" t="s">
        <v>38</v>
      </c>
      <c r="I83" s="17">
        <v>44737</v>
      </c>
      <c r="J83" s="4"/>
      <c r="K83" s="1"/>
      <c r="L83" s="1"/>
    </row>
    <row r="84" spans="1:15" ht="15.95" customHeight="1">
      <c r="A84" s="4"/>
      <c r="B84" s="1"/>
      <c r="C84" s="1"/>
      <c r="D84" s="1"/>
      <c r="E84" s="2"/>
      <c r="F84" s="2"/>
      <c r="G84" s="4"/>
      <c r="H84" s="23" t="str">
        <f>$C$75</f>
        <v>PRIMERO A</v>
      </c>
      <c r="I84" s="24" t="str">
        <f>N78</f>
        <v>CUARTO B</v>
      </c>
      <c r="J84" s="4"/>
      <c r="K84" s="1"/>
      <c r="L84" s="1"/>
      <c r="M84" s="3"/>
      <c r="N84" s="3"/>
      <c r="O84" s="4"/>
    </row>
    <row r="85" spans="1:15" ht="15.95" customHeight="1">
      <c r="A85" s="4"/>
      <c r="B85" s="1"/>
      <c r="C85" s="1"/>
      <c r="D85" s="1"/>
      <c r="E85" s="2"/>
      <c r="F85" s="2"/>
      <c r="G85" s="4"/>
      <c r="H85" s="26" t="str">
        <f>$C$76</f>
        <v>SEGUNDO A</v>
      </c>
      <c r="I85" s="27" t="str">
        <f>N77</f>
        <v>TERCERO B</v>
      </c>
      <c r="J85" s="4"/>
      <c r="K85" s="1"/>
      <c r="L85" s="1"/>
      <c r="M85" s="3"/>
      <c r="N85" s="3"/>
      <c r="O85" s="4"/>
    </row>
    <row r="86" spans="1:15" ht="15.95" customHeight="1">
      <c r="H86" s="28" t="str">
        <f>$C$77</f>
        <v>TERCERO A</v>
      </c>
      <c r="I86" s="29" t="str">
        <f>N76</f>
        <v>SEGUNDO B</v>
      </c>
    </row>
    <row r="87" spans="1:15" ht="15.95" customHeight="1">
      <c r="H87" s="26" t="str">
        <f>$C$78</f>
        <v>CUARTO A</v>
      </c>
      <c r="I87" s="27" t="str">
        <f>N75</f>
        <v>PRIMERO B</v>
      </c>
    </row>
    <row r="88" spans="1:15" ht="15.95" customHeight="1" thickBot="1">
      <c r="H88" s="32" t="str">
        <f>$C$79</f>
        <v>QUINTO A</v>
      </c>
      <c r="I88" s="33" t="str">
        <f>N79</f>
        <v>QUINTO B</v>
      </c>
    </row>
    <row r="89" spans="1:15" ht="15.95" customHeight="1" thickBot="1"/>
    <row r="90" spans="1:15" ht="15.95" customHeight="1" thickBot="1">
      <c r="H90" s="16" t="s">
        <v>39</v>
      </c>
      <c r="I90" s="17">
        <v>44744</v>
      </c>
    </row>
    <row r="91" spans="1:15" ht="15.95" customHeight="1">
      <c r="H91" s="23" t="str">
        <f>$C$75</f>
        <v>PRIMERO A</v>
      </c>
      <c r="I91" s="24" t="str">
        <f>N77</f>
        <v>TERCERO B</v>
      </c>
    </row>
    <row r="92" spans="1:15" ht="15.95" customHeight="1">
      <c r="H92" s="26" t="str">
        <f>$C$76</f>
        <v>SEGUNDO A</v>
      </c>
      <c r="I92" s="27" t="str">
        <f>N76</f>
        <v>SEGUNDO B</v>
      </c>
    </row>
    <row r="93" spans="1:15" ht="15" customHeight="1">
      <c r="H93" s="28" t="str">
        <f>$C$77</f>
        <v>TERCERO A</v>
      </c>
      <c r="I93" s="29" t="str">
        <f>N75</f>
        <v>PRIMERO B</v>
      </c>
    </row>
    <row r="94" spans="1:15" ht="15" customHeight="1">
      <c r="H94" s="26" t="str">
        <f>$C$78</f>
        <v>CUARTO A</v>
      </c>
      <c r="I94" s="27" t="str">
        <f>N79</f>
        <v>QUINTO B</v>
      </c>
    </row>
    <row r="95" spans="1:15" ht="15" customHeight="1" thickBot="1">
      <c r="H95" s="32" t="str">
        <f>$C$79</f>
        <v>QUINTO A</v>
      </c>
      <c r="I95" s="33" t="str">
        <f>N78</f>
        <v>CUARTO B</v>
      </c>
    </row>
    <row r="96" spans="1:15" ht="15" customHeight="1" thickBot="1"/>
    <row r="97" spans="8:9" ht="15" customHeight="1" thickBot="1">
      <c r="H97" s="36" t="s">
        <v>16</v>
      </c>
      <c r="I97" s="37">
        <v>44751</v>
      </c>
    </row>
    <row r="98" spans="8:9" ht="15" customHeight="1" thickBot="1"/>
    <row r="99" spans="8:9" ht="15" customHeight="1" thickBot="1">
      <c r="H99" s="16" t="s">
        <v>40</v>
      </c>
      <c r="I99" s="17">
        <v>44758</v>
      </c>
    </row>
    <row r="100" spans="8:9" ht="15" customHeight="1">
      <c r="H100" s="23" t="str">
        <f>$C$75</f>
        <v>PRIMERO A</v>
      </c>
      <c r="I100" s="24" t="str">
        <f>N76</f>
        <v>SEGUNDO B</v>
      </c>
    </row>
    <row r="101" spans="8:9" ht="15" customHeight="1">
      <c r="H101" s="26" t="str">
        <f>$C$76</f>
        <v>SEGUNDO A</v>
      </c>
      <c r="I101" s="27" t="str">
        <f>N75</f>
        <v>PRIMERO B</v>
      </c>
    </row>
    <row r="102" spans="8:9" ht="15" customHeight="1">
      <c r="H102" s="28" t="str">
        <f>$C$77</f>
        <v>TERCERO A</v>
      </c>
      <c r="I102" s="29" t="str">
        <f>N79</f>
        <v>QUINTO B</v>
      </c>
    </row>
    <row r="103" spans="8:9" ht="15" customHeight="1">
      <c r="H103" s="26" t="str">
        <f>$C$78</f>
        <v>CUARTO A</v>
      </c>
      <c r="I103" s="27" t="str">
        <f>N78</f>
        <v>CUARTO B</v>
      </c>
    </row>
    <row r="104" spans="8:9" ht="15" customHeight="1" thickBot="1">
      <c r="H104" s="32" t="str">
        <f>$C$79</f>
        <v>QUINTO A</v>
      </c>
      <c r="I104" s="33" t="str">
        <f>N77</f>
        <v>TERCERO B</v>
      </c>
    </row>
    <row r="105" spans="8:9" ht="15" customHeight="1" thickBot="1"/>
    <row r="106" spans="8:9" ht="15" customHeight="1" thickBot="1">
      <c r="H106" s="16" t="s">
        <v>41</v>
      </c>
      <c r="I106" s="17">
        <v>44765</v>
      </c>
    </row>
    <row r="107" spans="8:9" ht="15" customHeight="1">
      <c r="H107" s="23" t="str">
        <f>$C$75</f>
        <v>PRIMERO A</v>
      </c>
      <c r="I107" s="24" t="str">
        <f>N75</f>
        <v>PRIMERO B</v>
      </c>
    </row>
    <row r="108" spans="8:9" ht="15" customHeight="1">
      <c r="H108" s="26" t="str">
        <f>$C$76</f>
        <v>SEGUNDO A</v>
      </c>
      <c r="I108" s="27" t="str">
        <f>N79</f>
        <v>QUINTO B</v>
      </c>
    </row>
    <row r="109" spans="8:9" ht="15" customHeight="1">
      <c r="H109" s="28" t="str">
        <f>$C$77</f>
        <v>TERCERO A</v>
      </c>
      <c r="I109" s="29" t="str">
        <f>N78</f>
        <v>CUARTO B</v>
      </c>
    </row>
    <row r="110" spans="8:9" ht="15" customHeight="1">
      <c r="H110" s="26" t="str">
        <f>$C$78</f>
        <v>CUARTO A</v>
      </c>
      <c r="I110" s="27" t="str">
        <f>N77</f>
        <v>TERCERO B</v>
      </c>
    </row>
    <row r="111" spans="8:9" ht="15" customHeight="1" thickBot="1">
      <c r="H111" s="32" t="str">
        <f>$C$79</f>
        <v>QUINTO A</v>
      </c>
      <c r="I111" s="33" t="str">
        <f>N76</f>
        <v>SEGUNDO B</v>
      </c>
    </row>
    <row r="112" spans="8:9" ht="15" customHeight="1" thickBot="1"/>
    <row r="113" spans="3:9" ht="15" customHeight="1" thickBot="1">
      <c r="H113" s="38" t="s">
        <v>42</v>
      </c>
      <c r="I113" s="39"/>
    </row>
    <row r="114" spans="3:9" ht="15" customHeight="1" thickBot="1">
      <c r="H114" s="52" t="s">
        <v>43</v>
      </c>
      <c r="I114" s="53"/>
    </row>
    <row r="115" spans="3:9" ht="15" customHeight="1" thickBot="1"/>
    <row r="116" spans="3:9" ht="15" customHeight="1" thickBot="1">
      <c r="H116" s="54" t="s">
        <v>44</v>
      </c>
      <c r="I116" s="55">
        <v>44772</v>
      </c>
    </row>
    <row r="117" spans="3:9" ht="15" customHeight="1" thickBot="1">
      <c r="C117" s="56" t="s">
        <v>45</v>
      </c>
      <c r="H117" s="57" t="s">
        <v>46</v>
      </c>
      <c r="I117" s="58" t="s">
        <v>47</v>
      </c>
    </row>
    <row r="118" spans="3:9" ht="15" customHeight="1" thickBot="1">
      <c r="C118" s="59" t="s">
        <v>48</v>
      </c>
      <c r="H118" s="60" t="s">
        <v>49</v>
      </c>
      <c r="I118" s="61" t="s">
        <v>50</v>
      </c>
    </row>
    <row r="119" spans="3:9" ht="15" customHeight="1" thickBot="1"/>
    <row r="120" spans="3:9" ht="15" customHeight="1" thickBot="1">
      <c r="H120" s="36" t="s">
        <v>16</v>
      </c>
      <c r="I120" s="37">
        <v>44779</v>
      </c>
    </row>
    <row r="121" spans="3:9" ht="15" customHeight="1" thickBot="1"/>
    <row r="122" spans="3:9" ht="15" customHeight="1" thickBot="1">
      <c r="H122" s="54" t="s">
        <v>51</v>
      </c>
      <c r="I122" s="55">
        <v>44786</v>
      </c>
    </row>
    <row r="123" spans="3:9" ht="15" customHeight="1">
      <c r="C123" s="62" t="s">
        <v>52</v>
      </c>
      <c r="H123" s="57" t="s">
        <v>53</v>
      </c>
      <c r="I123" s="58" t="s">
        <v>54</v>
      </c>
    </row>
    <row r="124" spans="3:9" ht="15" customHeight="1" thickBot="1">
      <c r="C124" s="59" t="s">
        <v>55</v>
      </c>
      <c r="H124" s="60" t="s">
        <v>56</v>
      </c>
      <c r="I124" s="61" t="s">
        <v>57</v>
      </c>
    </row>
    <row r="125" spans="3:9" ht="15" customHeight="1" thickBot="1"/>
    <row r="126" spans="3:9" ht="15" customHeight="1" thickBot="1">
      <c r="C126" s="63" t="s">
        <v>58</v>
      </c>
      <c r="H126" s="64" t="s">
        <v>59</v>
      </c>
      <c r="I126" s="65">
        <v>44786</v>
      </c>
    </row>
    <row r="127" spans="3:9" ht="15" customHeight="1">
      <c r="C127" s="66" t="s">
        <v>60</v>
      </c>
      <c r="H127" s="57" t="s">
        <v>61</v>
      </c>
      <c r="I127" s="58" t="s">
        <v>62</v>
      </c>
    </row>
    <row r="128" spans="3:9" ht="15" customHeight="1" thickBot="1"/>
    <row r="129" spans="8:9" ht="15" customHeight="1" thickBot="1">
      <c r="H129" s="54" t="s">
        <v>63</v>
      </c>
      <c r="I129" s="55">
        <v>44793</v>
      </c>
    </row>
    <row r="130" spans="8:9" ht="15" customHeight="1">
      <c r="H130" s="57" t="s">
        <v>64</v>
      </c>
      <c r="I130" s="58" t="s">
        <v>65</v>
      </c>
    </row>
    <row r="131" spans="8:9" ht="15" customHeight="1" thickBot="1">
      <c r="H131" s="67" t="s">
        <v>66</v>
      </c>
      <c r="I131" s="68">
        <v>44793</v>
      </c>
    </row>
    <row r="132" spans="8:9" ht="15" customHeight="1" thickBot="1">
      <c r="H132" s="69" t="s">
        <v>67</v>
      </c>
      <c r="I132" s="70" t="s">
        <v>68</v>
      </c>
    </row>
  </sheetData>
  <mergeCells count="18">
    <mergeCell ref="H71:I71"/>
    <mergeCell ref="H72:I72"/>
    <mergeCell ref="B74:C74"/>
    <mergeCell ref="M74:N74"/>
    <mergeCell ref="H113:I113"/>
    <mergeCell ref="H114:I114"/>
    <mergeCell ref="E27:F27"/>
    <mergeCell ref="E34:F34"/>
    <mergeCell ref="E41:F41"/>
    <mergeCell ref="E50:F50"/>
    <mergeCell ref="E57:F57"/>
    <mergeCell ref="E64:F64"/>
    <mergeCell ref="H2:I2"/>
    <mergeCell ref="B4:C4"/>
    <mergeCell ref="E4:F4"/>
    <mergeCell ref="E11:F11"/>
    <mergeCell ref="B15:C15"/>
    <mergeCell ref="E18:F18"/>
  </mergeCells>
  <pageMargins left="0.70866141732283472" right="0.70866141732283472" top="0.74803149606299213" bottom="0.74803149606299213" header="0" footer="0"/>
  <pageSetup scale="74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Fixture PRIMERA 2022 Orden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Canciani</dc:creator>
  <cp:lastModifiedBy>Marcela Canciani</cp:lastModifiedBy>
  <dcterms:created xsi:type="dcterms:W3CDTF">2022-03-10T22:12:11Z</dcterms:created>
  <dcterms:modified xsi:type="dcterms:W3CDTF">2022-03-10T22:12:56Z</dcterms:modified>
</cp:coreProperties>
</file>